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D59" i="3" s="1"/>
  <c r="C39" i="3"/>
  <c r="D29" i="3"/>
  <c r="C29" i="3"/>
  <c r="D25" i="3"/>
  <c r="C25" i="3"/>
  <c r="C59" i="3" s="1"/>
  <c r="D15" i="3"/>
  <c r="C15" i="3"/>
  <c r="D12" i="3"/>
  <c r="C12" i="3"/>
  <c r="C22" i="3" l="1"/>
  <c r="C61" i="3" s="1"/>
  <c r="D22" i="3"/>
  <c r="D61" i="3" s="1"/>
</calcChain>
</file>

<file path=xl/sharedStrings.xml><?xml version="1.0" encoding="utf-8"?>
<sst xmlns="http://schemas.openxmlformats.org/spreadsheetml/2006/main" count="75" uniqueCount="58">
  <si>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</si>
  <si>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</si>
  <si>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</si>
  <si>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</si>
  <si>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</si>
  <si>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</si>
  <si>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</si>
  <si>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</si>
  <si>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</si>
  <si>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</si>
  <si>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</si>
  <si>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</si>
  <si>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</si>
  <si>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</si>
  <si>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</si>
  <si>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</si>
  <si>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</si>
  <si>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</si>
  <si>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</si>
  <si>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</si>
  <si>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</si>
  <si>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</si>
  <si>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</si>
  <si>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</si>
  <si>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</si>
  <si>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</si>
  <si>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</si>
  <si>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</si>
  <si>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</si>
  <si>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</si>
  <si>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</si>
  <si>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</si>
  <si>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</si>
  <si>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</si>
  <si>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</si>
  <si>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</si>
  <si>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</si>
  <si>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</si>
  <si>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</si>
  <si>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</si>
  <si>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</si>
  <si>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</si>
  <si>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</si>
  <si>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</si>
  <si>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</si>
  <si>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</si>
  <si>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</si>
  <si>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</si>
  <si>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</si>
  <si>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</si>
  <si>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</si>
  <si>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</si>
  <si>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</si>
  <si>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</si>
  <si>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</si>
  <si>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</si>
  <si>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01 DE ENERO 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</si>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</sst>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6" zoomScaleNormal="100" workbookViewId="0">
      <selection activeCell="D69" sqref="D6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37309658.789999999</v>
      </c>
      <c r="D4" s="28">
        <f>SUM(D5:D11)</f>
        <v>32591305.109999999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36809441.640000001</v>
      </c>
      <c r="D8" s="30">
        <v>31855316.010000002</v>
      </c>
      <c r="E8" s="31">
        <v>4140</v>
      </c>
    </row>
    <row r="9" spans="1:5" x14ac:dyDescent="0.2">
      <c r="A9" s="19"/>
      <c r="B9" s="20" t="s">
        <v>47</v>
      </c>
      <c r="C9" s="29">
        <v>51363.54</v>
      </c>
      <c r="D9" s="30">
        <v>306551.27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429437.83</v>
      </c>
      <c r="E10" s="31">
        <v>4160</v>
      </c>
    </row>
    <row r="11" spans="1:5" x14ac:dyDescent="0.2">
      <c r="A11" s="19"/>
      <c r="B11" s="20" t="s">
        <v>49</v>
      </c>
      <c r="C11" s="29">
        <v>448853.61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15004.37</v>
      </c>
      <c r="D12" s="28">
        <f>SUM(D13:D14)</f>
        <v>551187.76</v>
      </c>
      <c r="E12" s="31" t="s">
        <v>55</v>
      </c>
    </row>
    <row r="13" spans="1:5" ht="22.5" x14ac:dyDescent="0.2">
      <c r="A13" s="19"/>
      <c r="B13" s="26" t="s">
        <v>51</v>
      </c>
      <c r="C13" s="29">
        <v>15004.37</v>
      </c>
      <c r="D13" s="30">
        <v>551187.76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267350.13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267350.13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37592013.289999999</v>
      </c>
      <c r="D22" s="3">
        <f>SUM(D4+D12+D15)</f>
        <v>33142492.870000001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24991292.789999999</v>
      </c>
      <c r="D25" s="28">
        <f>SUM(D26:D28)</f>
        <v>22546020.530000001</v>
      </c>
      <c r="E25" s="31" t="s">
        <v>55</v>
      </c>
    </row>
    <row r="26" spans="1:5" x14ac:dyDescent="0.2">
      <c r="A26" s="19"/>
      <c r="B26" s="20" t="s">
        <v>37</v>
      </c>
      <c r="C26" s="29">
        <v>11988410.15</v>
      </c>
      <c r="D26" s="30">
        <v>11054024.539999999</v>
      </c>
      <c r="E26" s="31">
        <v>5110</v>
      </c>
    </row>
    <row r="27" spans="1:5" x14ac:dyDescent="0.2">
      <c r="A27" s="19"/>
      <c r="B27" s="20" t="s">
        <v>16</v>
      </c>
      <c r="C27" s="29">
        <v>2600649.21</v>
      </c>
      <c r="D27" s="30">
        <v>2340296.92</v>
      </c>
      <c r="E27" s="31">
        <v>5120</v>
      </c>
    </row>
    <row r="28" spans="1:5" x14ac:dyDescent="0.2">
      <c r="A28" s="19"/>
      <c r="B28" s="20" t="s">
        <v>17</v>
      </c>
      <c r="C28" s="29">
        <v>10402233.43</v>
      </c>
      <c r="D28" s="30">
        <v>9151699.0700000003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1620085.66</v>
      </c>
      <c r="D39" s="28">
        <f>SUM(D40:D42)</f>
        <v>9000000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1620085.66</v>
      </c>
      <c r="D42" s="30">
        <v>9000000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250699.45</v>
      </c>
      <c r="D49" s="28">
        <f>SUM(D50:D55)</f>
        <v>253817.59</v>
      </c>
      <c r="E49" s="31" t="s">
        <v>55</v>
      </c>
    </row>
    <row r="50" spans="1:9" x14ac:dyDescent="0.2">
      <c r="A50" s="19"/>
      <c r="B50" s="20" t="s">
        <v>31</v>
      </c>
      <c r="C50" s="29">
        <v>250699.45</v>
      </c>
      <c r="D50" s="30">
        <v>253817.59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26862077.899999999</v>
      </c>
      <c r="D59" s="3">
        <f>SUM(D56+D49+D43+D39+D29+D25)</f>
        <v>31799838.120000001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10729935.390000001</v>
      </c>
      <c r="D61" s="28">
        <f>D22-D59</f>
        <v>1342654.75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A63" s="7" t="s">
        <v>57</v>
      </c>
      <c r="B63" s="1" t="s">
        <v>57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2020-02-04T18:00:00Z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